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onsiglio 2026\202604xx-PrezziMENSE_CONSULTAZIONE\"/>
    </mc:Choice>
  </mc:AlternateContent>
  <bookViews>
    <workbookView xWindow="0" yWindow="0" windowWidth="23040" windowHeight="9072" firstSheet="1" activeTab="1"/>
  </bookViews>
  <sheets>
    <sheet name="Dati" sheetId="1" state="hidden" r:id="rId1"/>
    <sheet name="Calcolatore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<sst xmlns="http://schemas.openxmlformats.org/spreadsheetml/2006/main" count="81" uniqueCount="57">
  <si>
    <t>Lazio</t>
  </si>
  <si>
    <t>Marche</t>
  </si>
  <si>
    <t>Toscana</t>
  </si>
  <si>
    <t>Umbria</t>
  </si>
  <si>
    <t>Emilia-Romagna</t>
  </si>
  <si>
    <t>Friuli-Venezia Giulia</t>
  </si>
  <si>
    <t>Trentino-Alto Adige</t>
  </si>
  <si>
    <t>Veneto</t>
  </si>
  <si>
    <t>Liguria</t>
  </si>
  <si>
    <t>Lombardia</t>
  </si>
  <si>
    <t>Piemonte</t>
  </si>
  <si>
    <t>Valle d'Aosta</t>
  </si>
  <si>
    <t>Abruzzo</t>
  </si>
  <si>
    <t>Basilicata</t>
  </si>
  <si>
    <t>Calabria</t>
  </si>
  <si>
    <t>Campania</t>
  </si>
  <si>
    <t>Molise</t>
  </si>
  <si>
    <t>Puglia</t>
  </si>
  <si>
    <t>Sardegna</t>
  </si>
  <si>
    <t>Sicilia</t>
  </si>
  <si>
    <t>Regionali</t>
  </si>
  <si>
    <t>Macroarea</t>
  </si>
  <si>
    <t>Log Pasti</t>
  </si>
  <si>
    <t>Lavaggio</t>
  </si>
  <si>
    <t>Bottiglietta</t>
  </si>
  <si>
    <t>Aula</t>
  </si>
  <si>
    <t>Modello</t>
  </si>
  <si>
    <t>Livello</t>
  </si>
  <si>
    <t>Regione</t>
  </si>
  <si>
    <t>Numero pasti annuali</t>
  </si>
  <si>
    <t>Lavaggio attrezzature</t>
  </si>
  <si>
    <t>Bottiglietta acqua</t>
  </si>
  <si>
    <t>Servizio in Aula</t>
  </si>
  <si>
    <t>SI</t>
  </si>
  <si>
    <t>RegionalI</t>
  </si>
  <si>
    <t xml:space="preserve">    SIMULATORE PREZZI DI RIFERIMENTO  —  MENSE SCOLASTICHE</t>
  </si>
  <si>
    <t xml:space="preserve">    PARAMETRI DEL SERVIZIO</t>
  </si>
  <si>
    <t>Parametro</t>
  </si>
  <si>
    <t>Valore</t>
  </si>
  <si>
    <t>Descrizione</t>
  </si>
  <si>
    <t>Regione di erogazione del servizio</t>
  </si>
  <si>
    <t>Volume pasti/anno (incide sul prezzo con effetto scala logaritmico)</t>
  </si>
  <si>
    <t>Valorizzare "SI" se il luogo di distribuzione prevede anche il servizio in aula oltre che nel refettorio - "NO" se il servizio viene erogato esclusivamente nel refettorio.</t>
  </si>
  <si>
    <t>Valorizzare "SI" se se è prevista la Fornitura bottigliette acqua.</t>
  </si>
  <si>
    <t>Valorizzare "SI" se l’OE si fa carico del servizio di “Lavaggio attrezzature/utensili per conservazione e trasporto pasti”.</t>
  </si>
  <si>
    <t>Livello di traslazione selezionabile 75° / 80° / 85°</t>
  </si>
  <si>
    <t>PREZZI BASE PER REGIONE  (€/pasto)</t>
  </si>
  <si>
    <t>COEFFICIENTI ADD-ON</t>
  </si>
  <si>
    <t>Reg. 75°</t>
  </si>
  <si>
    <t>Reg. 80°</t>
  </si>
  <si>
    <t>Reg. 85°</t>
  </si>
  <si>
    <t>Macro 75°</t>
  </si>
  <si>
    <t>Macro 80°</t>
  </si>
  <si>
    <t>Macro 85°</t>
  </si>
  <si>
    <t>Servizio</t>
  </si>
  <si>
    <t>- Regionali = modello con Dummy Regionali
- Macroarea = modello con Dummy per Macroarea geografica</t>
  </si>
  <si>
    <t>PREZZO DI RIFERIMENTO: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</si>
</sst>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\ &quot;€&quot;_-;\-* #,##0.000\ &quot;€&quot;_-;_-* &quot;-&quot;??\ &quot;€&quot;_-;_-@_-"/>
    <numFmt numFmtId="165" formatCode="&quot;€ &quot;#,##0.000"/>
    <numFmt numFmtId="166" formatCode="0.00000"/>
  </numFmts>
  <fonts count="18" x14ac:knownFonts="1">
    <font>
      <sz val="11"/>
      <color theme="1"/>
      <name val="Calibri"/>
      <family val="2"/>
      <scheme val="minor"/>
    </font>
    <font>
      <b/>
      <sz val="17"/>
      <color rgb="FFFFFFFF"/>
      <name val="Calibri"/>
      <charset val="1"/>
    </font>
    <font>
      <sz val="11"/>
      <name val="Calibri"/>
      <charset val="1"/>
    </font>
    <font>
      <i/>
      <sz val="9"/>
      <color rgb="FF595959"/>
      <name val="Calibri"/>
      <charset val="1"/>
    </font>
    <font>
      <b/>
      <sz val="14"/>
      <color rgb="FF375623"/>
      <name val="Calibri"/>
      <charset val="1"/>
    </font>
    <font>
      <b/>
      <sz val="14"/>
      <color rgb="FF1F4E79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0070C0"/>
      <name val="Calibri"/>
      <family val="2"/>
    </font>
    <font>
      <b/>
      <i/>
      <sz val="16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0070C0"/>
      <name val="Calibri"/>
      <family val="2"/>
    </font>
    <font>
      <i/>
      <sz val="9"/>
      <color rgb="FF59595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70C0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2" fillId="0" borderId="0" xfId="0" applyFont="1" applyBorder="1"/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/>
    <xf numFmtId="0" fontId="7" fillId="0" borderId="0" xfId="0" applyFont="1" applyAlignment="1" applyProtection="1">
      <alignment vertical="center"/>
      <protection locked="0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165" fontId="15" fillId="6" borderId="1" xfId="0" applyNumberFormat="1" applyFont="1" applyFill="1" applyBorder="1" applyAlignment="1">
      <alignment horizontal="center" vertical="center"/>
    </xf>
    <xf numFmtId="166" fontId="16" fillId="5" borderId="1" xfId="0" applyNumberFormat="1" applyFont="1" applyFill="1" applyBorder="1" applyAlignment="1">
      <alignment horizontal="center" vertical="center"/>
    </xf>
    <xf numFmtId="166" fontId="16" fillId="6" borderId="1" xfId="0" applyNumberFormat="1" applyFont="1" applyFill="1" applyBorder="1" applyAlignment="1">
      <alignment horizontal="center" vertical="center"/>
    </xf>
    <xf numFmtId="164" fontId="13" fillId="0" borderId="2" xfId="0" applyNumberFormat="1" applyFont="1" applyBorder="1" applyAlignment="1" applyProtection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7" fillId="5" borderId="1" xfId="0" quotePrefix="1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I3" sqref="I3:K6"/>
    </sheetView>
  </sheetViews>
  <sheetFormatPr defaultRowHeight="14.4" x14ac:dyDescent="0.3"/>
  <sheetData>
    <row r="1" spans="1:11" ht="24" customHeight="1" x14ac:dyDescent="0.3">
      <c r="A1" s="23" t="s">
        <v>46</v>
      </c>
      <c r="B1" s="23"/>
      <c r="C1" s="23"/>
      <c r="D1" s="23"/>
      <c r="E1" s="23"/>
      <c r="F1" s="23"/>
      <c r="G1" s="23"/>
      <c r="I1" s="23" t="s">
        <v>47</v>
      </c>
      <c r="J1" s="23"/>
      <c r="K1" s="23"/>
    </row>
    <row r="2" spans="1:11" ht="19.5" customHeight="1" x14ac:dyDescent="0.3">
      <c r="A2" s="16" t="s">
        <v>28</v>
      </c>
      <c r="B2" s="16" t="s">
        <v>48</v>
      </c>
      <c r="C2" s="16" t="s">
        <v>49</v>
      </c>
      <c r="D2" s="16" t="s">
        <v>50</v>
      </c>
      <c r="E2" s="16" t="s">
        <v>51</v>
      </c>
      <c r="F2" s="16" t="s">
        <v>52</v>
      </c>
      <c r="G2" s="16" t="s">
        <v>53</v>
      </c>
      <c r="I2" s="16" t="s">
        <v>54</v>
      </c>
      <c r="J2" s="16" t="s">
        <v>20</v>
      </c>
      <c r="K2" s="16" t="s">
        <v>21</v>
      </c>
    </row>
    <row r="3" spans="1:11" x14ac:dyDescent="0.3">
      <c r="A3" s="11" t="s">
        <v>0</v>
      </c>
      <c r="B3" s="17">
        <v>5.9009999999999998</v>
      </c>
      <c r="C3" s="17">
        <v>5.9909999999999997</v>
      </c>
      <c r="D3" s="17">
        <v>6.1040000000000001</v>
      </c>
      <c r="E3" s="17">
        <v>6.0389999999999997</v>
      </c>
      <c r="F3" s="17">
        <v>6.1929999999999996</v>
      </c>
      <c r="G3" s="17">
        <v>6.3380000000000001</v>
      </c>
      <c r="I3" s="11" t="s">
        <v>22</v>
      </c>
      <c r="J3" s="20">
        <v>-0.11083</v>
      </c>
      <c r="K3" s="20">
        <v>-8.9039999999999994E-2</v>
      </c>
    </row>
    <row r="4" spans="1:11" x14ac:dyDescent="0.3">
      <c r="A4" s="18" t="s">
        <v>1</v>
      </c>
      <c r="B4" s="19">
        <v>6.4139999999999997</v>
      </c>
      <c r="C4" s="19">
        <v>6.5039999999999996</v>
      </c>
      <c r="D4" s="19">
        <v>6.617</v>
      </c>
      <c r="E4" s="19">
        <v>6.0830000000000002</v>
      </c>
      <c r="F4" s="19">
        <v>6.2370000000000001</v>
      </c>
      <c r="G4" s="19">
        <v>6.3819999999999997</v>
      </c>
      <c r="I4" s="18" t="s">
        <v>23</v>
      </c>
      <c r="J4" s="21">
        <v>0.48649199999999998</v>
      </c>
      <c r="K4" s="21">
        <v>0.43958000000000003</v>
      </c>
    </row>
    <row r="5" spans="1:11" x14ac:dyDescent="0.3">
      <c r="A5" s="11" t="s">
        <v>2</v>
      </c>
      <c r="B5" s="17">
        <v>6.8239999999999998</v>
      </c>
      <c r="C5" s="17">
        <v>6.9139999999999997</v>
      </c>
      <c r="D5" s="17">
        <v>7.0270000000000001</v>
      </c>
      <c r="E5" s="17">
        <v>6.03</v>
      </c>
      <c r="F5" s="17">
        <v>6.1840000000000002</v>
      </c>
      <c r="G5" s="17">
        <v>6.3289999999999997</v>
      </c>
      <c r="I5" s="11" t="s">
        <v>24</v>
      </c>
      <c r="J5" s="20">
        <v>0.17452999999999999</v>
      </c>
      <c r="K5" s="20">
        <v>0.22983999999999999</v>
      </c>
    </row>
    <row r="6" spans="1:11" x14ac:dyDescent="0.3">
      <c r="A6" s="18" t="s">
        <v>3</v>
      </c>
      <c r="B6" s="19">
        <v>6.399</v>
      </c>
      <c r="C6" s="19">
        <v>6.4889999999999999</v>
      </c>
      <c r="D6" s="19">
        <v>6.6020000000000003</v>
      </c>
      <c r="E6" s="19">
        <v>6.0679999999999996</v>
      </c>
      <c r="F6" s="19">
        <v>6.2220000000000004</v>
      </c>
      <c r="G6" s="19">
        <v>6.367</v>
      </c>
      <c r="I6" s="18" t="s">
        <v>25</v>
      </c>
      <c r="J6" s="21">
        <v>0.16711999999999999</v>
      </c>
      <c r="K6" s="21">
        <v>0.19459000000000001</v>
      </c>
    </row>
    <row r="7" spans="1:11" x14ac:dyDescent="0.3">
      <c r="A7" s="11" t="s">
        <v>4</v>
      </c>
      <c r="B7" s="17">
        <v>6.923</v>
      </c>
      <c r="C7" s="17">
        <v>7.0129999999999999</v>
      </c>
      <c r="D7" s="17">
        <v>7.1260000000000003</v>
      </c>
      <c r="E7" s="17">
        <v>6.3150000000000004</v>
      </c>
      <c r="F7" s="17">
        <v>6.4690000000000003</v>
      </c>
      <c r="G7" s="17">
        <v>6.6139999999999999</v>
      </c>
    </row>
    <row r="8" spans="1:11" x14ac:dyDescent="0.3">
      <c r="A8" s="18" t="s">
        <v>5</v>
      </c>
      <c r="B8" s="19">
        <v>6.9950000000000001</v>
      </c>
      <c r="C8" s="19">
        <v>7.085</v>
      </c>
      <c r="D8" s="19">
        <v>7.1980000000000004</v>
      </c>
      <c r="E8" s="19">
        <v>6.4710000000000001</v>
      </c>
      <c r="F8" s="19">
        <v>6.625</v>
      </c>
      <c r="G8" s="19">
        <v>6.77</v>
      </c>
    </row>
    <row r="9" spans="1:11" x14ac:dyDescent="0.3">
      <c r="A9" s="11" t="s">
        <v>6</v>
      </c>
      <c r="B9" s="17">
        <v>8.9060000000000006</v>
      </c>
      <c r="C9" s="17">
        <v>8.9960000000000004</v>
      </c>
      <c r="D9" s="17">
        <v>9.109</v>
      </c>
      <c r="E9" s="17">
        <v>6.9889999999999999</v>
      </c>
      <c r="F9" s="17">
        <v>7.1429999999999998</v>
      </c>
      <c r="G9" s="17">
        <v>7.2880000000000003</v>
      </c>
    </row>
    <row r="10" spans="1:11" x14ac:dyDescent="0.3">
      <c r="A10" s="18" t="s">
        <v>7</v>
      </c>
      <c r="B10" s="19">
        <v>6.3959999999999999</v>
      </c>
      <c r="C10" s="19">
        <v>6.4859999999999998</v>
      </c>
      <c r="D10" s="19">
        <v>6.5990000000000002</v>
      </c>
      <c r="E10" s="19">
        <v>6.3479999999999999</v>
      </c>
      <c r="F10" s="19">
        <v>6.5019999999999998</v>
      </c>
      <c r="G10" s="19">
        <v>6.6470000000000002</v>
      </c>
    </row>
    <row r="11" spans="1:11" x14ac:dyDescent="0.3">
      <c r="A11" s="11" t="s">
        <v>8</v>
      </c>
      <c r="B11" s="17">
        <v>6.7220000000000004</v>
      </c>
      <c r="C11" s="17">
        <v>6.8120000000000003</v>
      </c>
      <c r="D11" s="17">
        <v>6.9249999999999998</v>
      </c>
      <c r="E11" s="17">
        <v>6.2380000000000004</v>
      </c>
      <c r="F11" s="17">
        <v>6.3920000000000003</v>
      </c>
      <c r="G11" s="17">
        <v>6.5369999999999999</v>
      </c>
    </row>
    <row r="12" spans="1:11" x14ac:dyDescent="0.3">
      <c r="A12" s="18" t="s">
        <v>9</v>
      </c>
      <c r="B12" s="19">
        <v>6.4989999999999997</v>
      </c>
      <c r="C12" s="19">
        <v>6.5890000000000004</v>
      </c>
      <c r="D12" s="19">
        <v>6.702</v>
      </c>
      <c r="E12" s="19">
        <v>6.0149999999999997</v>
      </c>
      <c r="F12" s="19">
        <v>6.1689999999999996</v>
      </c>
      <c r="G12" s="19">
        <v>6.3140000000000001</v>
      </c>
    </row>
    <row r="13" spans="1:11" x14ac:dyDescent="0.3">
      <c r="A13" s="11" t="s">
        <v>10</v>
      </c>
      <c r="B13" s="17">
        <v>6.5250000000000004</v>
      </c>
      <c r="C13" s="17">
        <v>6.6150000000000002</v>
      </c>
      <c r="D13" s="17">
        <v>6.7279999999999998</v>
      </c>
      <c r="E13" s="17">
        <v>6.0419999999999998</v>
      </c>
      <c r="F13" s="17">
        <v>6.1959999999999997</v>
      </c>
      <c r="G13" s="17">
        <v>6.3410000000000002</v>
      </c>
    </row>
    <row r="14" spans="1:11" x14ac:dyDescent="0.3">
      <c r="A14" s="18" t="s">
        <v>11</v>
      </c>
      <c r="B14" s="19">
        <v>8.7249999999999996</v>
      </c>
      <c r="C14" s="19">
        <v>8.8149999999999995</v>
      </c>
      <c r="D14" s="19">
        <v>8.9280000000000008</v>
      </c>
      <c r="E14" s="19">
        <v>6.5540000000000003</v>
      </c>
      <c r="F14" s="19">
        <v>6.7080000000000002</v>
      </c>
      <c r="G14" s="19">
        <v>6.8529999999999998</v>
      </c>
    </row>
    <row r="15" spans="1:11" x14ac:dyDescent="0.3">
      <c r="A15" s="11" t="s">
        <v>12</v>
      </c>
      <c r="B15" s="17">
        <v>6.7220000000000004</v>
      </c>
      <c r="C15" s="17">
        <v>6.8120000000000003</v>
      </c>
      <c r="D15" s="17">
        <v>6.9249999999999998</v>
      </c>
      <c r="E15" s="17">
        <v>5.6539999999999999</v>
      </c>
      <c r="F15" s="17">
        <v>5.8079999999999998</v>
      </c>
      <c r="G15" s="17">
        <v>5.9530000000000003</v>
      </c>
    </row>
    <row r="16" spans="1:11" x14ac:dyDescent="0.3">
      <c r="A16" s="18" t="s">
        <v>13</v>
      </c>
      <c r="B16" s="19">
        <v>5.9539999999999997</v>
      </c>
      <c r="C16" s="19">
        <v>6.0439999999999996</v>
      </c>
      <c r="D16" s="19">
        <v>6.157</v>
      </c>
      <c r="E16" s="19">
        <v>5.4889999999999999</v>
      </c>
      <c r="F16" s="19">
        <v>5.6429999999999998</v>
      </c>
      <c r="G16" s="19">
        <v>5.7880000000000003</v>
      </c>
    </row>
    <row r="17" spans="1:7" x14ac:dyDescent="0.3">
      <c r="A17" s="11" t="s">
        <v>14</v>
      </c>
      <c r="B17" s="17">
        <v>5.3470000000000004</v>
      </c>
      <c r="C17" s="17">
        <v>5.4370000000000003</v>
      </c>
      <c r="D17" s="17">
        <v>5.55</v>
      </c>
      <c r="E17" s="17">
        <v>5.444</v>
      </c>
      <c r="F17" s="17">
        <v>5.5979999999999999</v>
      </c>
      <c r="G17" s="17">
        <v>5.7430000000000003</v>
      </c>
    </row>
    <row r="18" spans="1:7" x14ac:dyDescent="0.3">
      <c r="A18" s="18" t="s">
        <v>15</v>
      </c>
      <c r="B18" s="19">
        <v>4.9640000000000004</v>
      </c>
      <c r="C18" s="19">
        <v>5.0540000000000003</v>
      </c>
      <c r="D18" s="19">
        <v>5.1669999999999998</v>
      </c>
      <c r="E18" s="19">
        <v>5.3789999999999996</v>
      </c>
      <c r="F18" s="19">
        <v>5.5330000000000004</v>
      </c>
      <c r="G18" s="19">
        <v>5.6779999999999999</v>
      </c>
    </row>
    <row r="19" spans="1:7" x14ac:dyDescent="0.3">
      <c r="A19" s="11" t="s">
        <v>16</v>
      </c>
      <c r="B19" s="17">
        <v>6.633</v>
      </c>
      <c r="C19" s="17">
        <v>6.7229999999999999</v>
      </c>
      <c r="D19" s="17">
        <v>6.8360000000000003</v>
      </c>
      <c r="E19" s="17">
        <v>5.5659999999999998</v>
      </c>
      <c r="F19" s="17">
        <v>5.72</v>
      </c>
      <c r="G19" s="17">
        <v>5.8650000000000002</v>
      </c>
    </row>
    <row r="20" spans="1:7" x14ac:dyDescent="0.3">
      <c r="A20" s="18" t="s">
        <v>17</v>
      </c>
      <c r="B20" s="19">
        <v>6.1479999999999997</v>
      </c>
      <c r="C20" s="19">
        <v>6.2380000000000004</v>
      </c>
      <c r="D20" s="19">
        <v>6.351</v>
      </c>
      <c r="E20" s="19">
        <v>5.08</v>
      </c>
      <c r="F20" s="19">
        <v>5.234</v>
      </c>
      <c r="G20" s="19">
        <v>5.3789999999999996</v>
      </c>
    </row>
    <row r="21" spans="1:7" x14ac:dyDescent="0.3">
      <c r="A21" s="11" t="s">
        <v>18</v>
      </c>
      <c r="B21" s="17">
        <v>7.0430000000000001</v>
      </c>
      <c r="C21" s="17">
        <v>7.133</v>
      </c>
      <c r="D21" s="17">
        <v>7.2460000000000004</v>
      </c>
      <c r="E21" s="17">
        <v>6.2380000000000004</v>
      </c>
      <c r="F21" s="17">
        <v>6.3920000000000003</v>
      </c>
      <c r="G21" s="17">
        <v>6.5369999999999999</v>
      </c>
    </row>
    <row r="22" spans="1:7" x14ac:dyDescent="0.3">
      <c r="A22" s="11" t="s">
        <v>19</v>
      </c>
      <c r="B22" s="17">
        <v>5.8129999999999997</v>
      </c>
      <c r="C22" s="17">
        <v>5.9029999999999996</v>
      </c>
      <c r="D22" s="17">
        <v>6.016</v>
      </c>
      <c r="E22" s="17">
        <v>6.3360000000000003</v>
      </c>
      <c r="F22" s="17">
        <v>6.49</v>
      </c>
      <c r="G22" s="17">
        <v>6.6349999999999998</v>
      </c>
    </row>
    <row r="27" spans="1:7" x14ac:dyDescent="0.3">
      <c r="A27" t="s">
        <v>12</v>
      </c>
    </row>
    <row r="28" spans="1:7" x14ac:dyDescent="0.3">
      <c r="A28" t="s">
        <v>13</v>
      </c>
    </row>
    <row r="29" spans="1:7" x14ac:dyDescent="0.3">
      <c r="A29" t="s">
        <v>14</v>
      </c>
    </row>
    <row r="30" spans="1:7" x14ac:dyDescent="0.3">
      <c r="A30" t="s">
        <v>15</v>
      </c>
    </row>
    <row r="31" spans="1:7" x14ac:dyDescent="0.3">
      <c r="A31" t="s">
        <v>4</v>
      </c>
    </row>
    <row r="32" spans="1:7" x14ac:dyDescent="0.3">
      <c r="A32" t="s">
        <v>5</v>
      </c>
    </row>
    <row r="33" spans="1:1" x14ac:dyDescent="0.3">
      <c r="A33" t="s">
        <v>0</v>
      </c>
    </row>
    <row r="34" spans="1:1" x14ac:dyDescent="0.3">
      <c r="A34" t="s">
        <v>8</v>
      </c>
    </row>
    <row r="35" spans="1:1" x14ac:dyDescent="0.3">
      <c r="A35" t="s">
        <v>9</v>
      </c>
    </row>
    <row r="36" spans="1:1" x14ac:dyDescent="0.3">
      <c r="A36" t="s">
        <v>1</v>
      </c>
    </row>
    <row r="37" spans="1:1" x14ac:dyDescent="0.3">
      <c r="A37" t="s">
        <v>16</v>
      </c>
    </row>
    <row r="38" spans="1:1" x14ac:dyDescent="0.3">
      <c r="A38" t="s">
        <v>10</v>
      </c>
    </row>
    <row r="39" spans="1:1" x14ac:dyDescent="0.3">
      <c r="A39" t="s">
        <v>17</v>
      </c>
    </row>
    <row r="40" spans="1:1" x14ac:dyDescent="0.3">
      <c r="A40" t="s">
        <v>18</v>
      </c>
    </row>
    <row r="41" spans="1:1" x14ac:dyDescent="0.3">
      <c r="A41" t="s">
        <v>19</v>
      </c>
    </row>
    <row r="42" spans="1:1" x14ac:dyDescent="0.3">
      <c r="A42" t="s">
        <v>2</v>
      </c>
    </row>
    <row r="43" spans="1:1" x14ac:dyDescent="0.3">
      <c r="A43" t="s">
        <v>6</v>
      </c>
    </row>
    <row r="44" spans="1:1" x14ac:dyDescent="0.3">
      <c r="A44" t="s">
        <v>3</v>
      </c>
    </row>
    <row r="45" spans="1:1" x14ac:dyDescent="0.3">
      <c r="A45" t="s">
        <v>11</v>
      </c>
    </row>
    <row r="46" spans="1:1" x14ac:dyDescent="0.3">
      <c r="A46" t="s">
        <v>7</v>
      </c>
    </row>
  </sheetData>
  <sortState ref="A26:A45">
    <sortCondition ref="A26"/>
  </sortState>
  <mergeCells count="2">
    <mergeCell ref="A1:G1"/>
    <mergeCell ref="I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130" zoomScaleNormal="130" workbookViewId="0">
      <selection activeCell="A5" sqref="A5"/>
    </sheetView>
  </sheetViews>
  <sheetFormatPr defaultColWidth="42.77734375" defaultRowHeight="14.4" x14ac:dyDescent="0.3"/>
  <cols>
    <col min="1" max="1" width="44.44140625" style="2" bestFit="1" customWidth="1"/>
    <col min="2" max="2" width="24.21875" style="2" customWidth="1"/>
    <col min="3" max="16384" width="42.77734375" style="2"/>
  </cols>
  <sheetData>
    <row r="1" spans="1:5" s="1" customFormat="1" ht="51.75" customHeight="1" x14ac:dyDescent="0.3">
      <c r="A1" s="24" t="s">
        <v>35</v>
      </c>
      <c r="B1" s="24"/>
      <c r="C1" s="24"/>
      <c r="D1" s="4"/>
      <c r="E1" s="4"/>
    </row>
    <row r="2" spans="1:5" s="1" customFormat="1" ht="21.75" customHeight="1" x14ac:dyDescent="0.3">
      <c r="A2" s="25" t="s">
        <v>36</v>
      </c>
      <c r="B2" s="25"/>
      <c r="C2" s="25"/>
      <c r="D2" s="4"/>
      <c r="E2" s="4"/>
    </row>
    <row r="3" spans="1:5" s="10" customFormat="1" ht="19.5" customHeight="1" x14ac:dyDescent="0.35">
      <c r="A3" s="7" t="s">
        <v>37</v>
      </c>
      <c r="B3" s="8" t="s">
        <v>38</v>
      </c>
      <c r="C3" s="7" t="s">
        <v>39</v>
      </c>
      <c r="D3" s="9"/>
      <c r="E3" s="9"/>
    </row>
    <row r="4" spans="1:5" s="1" customFormat="1" ht="49.8" customHeight="1" x14ac:dyDescent="0.3">
      <c r="A4" s="12" t="s">
        <v>26</v>
      </c>
      <c r="B4" s="13" t="s">
        <v>34</v>
      </c>
      <c r="C4" s="26" t="s">
        <v>55</v>
      </c>
    </row>
    <row r="5" spans="1:5" s="1" customFormat="1" ht="49.8" customHeight="1" x14ac:dyDescent="0.3">
      <c r="A5" s="14" t="s">
        <v>27</v>
      </c>
      <c r="B5" s="15">
        <v>80</v>
      </c>
      <c r="C5" s="6" t="s">
        <v>45</v>
      </c>
    </row>
    <row r="6" spans="1:5" s="1" customFormat="1" ht="49.8" customHeight="1" x14ac:dyDescent="0.3">
      <c r="A6" s="12" t="s">
        <v>28</v>
      </c>
      <c r="B6" s="13" t="s">
        <v>14</v>
      </c>
      <c r="C6" s="5" t="s">
        <v>40</v>
      </c>
    </row>
    <row r="7" spans="1:5" s="1" customFormat="1" ht="49.8" customHeight="1" x14ac:dyDescent="0.3">
      <c r="A7" s="14" t="s">
        <v>29</v>
      </c>
      <c r="B7" s="15">
        <v>12000</v>
      </c>
      <c r="C7" s="6" t="s">
        <v>41</v>
      </c>
    </row>
    <row r="8" spans="1:5" s="1" customFormat="1" ht="49.8" customHeight="1" x14ac:dyDescent="0.3">
      <c r="A8" s="12" t="s">
        <v>30</v>
      </c>
      <c r="B8" s="13" t="s">
        <v>33</v>
      </c>
      <c r="C8" s="5" t="s">
        <v>44</v>
      </c>
    </row>
    <row r="9" spans="1:5" s="1" customFormat="1" ht="49.8" customHeight="1" x14ac:dyDescent="0.3">
      <c r="A9" s="14" t="s">
        <v>31</v>
      </c>
      <c r="B9" s="15" t="s">
        <v>33</v>
      </c>
      <c r="C9" s="6" t="s">
        <v>43</v>
      </c>
    </row>
    <row r="10" spans="1:5" s="1" customFormat="1" ht="49.8" customHeight="1" x14ac:dyDescent="0.3">
      <c r="A10" s="12" t="s">
        <v>32</v>
      </c>
      <c r="B10" s="13" t="s">
        <v>33</v>
      </c>
      <c r="C10" s="5" t="s">
        <v>42</v>
      </c>
    </row>
    <row r="11" spans="1:5" ht="15" thickBot="1" x14ac:dyDescent="0.35">
      <c r="A11" s="3"/>
      <c r="B11" s="3"/>
      <c r="C11" s="3"/>
    </row>
    <row r="12" spans="1:5" ht="70.8" customHeight="1" thickBot="1" x14ac:dyDescent="0.35">
      <c r="A12" s="27" t="s">
        <v>56</v>
      </c>
      <c r="B12" s="22">
        <f>IF(OR(B4="", B6="", B7=""), "Inserire dati obbligatori",
  IF(B4="Regionali",
    INDEX(Dati!$B$3:$D$22, MATCH(B6, Dati!$A$3:$A$22, 0), MATCH(B5, {75;80;85}, 0))
    + (-0.11083 *LN(B7))
    + IF(B8="SI", 0.486492, 0)
    + IF(B9="SI", 0.17453, 0)
    + IF(B10="SI", 0.16712, 0),
    INDEX(Dati!$E$3:$G$22, MATCH(B6, Dati!$A$3:$A$22, 0), MATCH(B5, {75;80;85}, 0))
    + (-0.08904 *LN(B7))
    + IF(B8="SI", 0.43958, 0)
    + IF(B9="SI", 0.22984, 0)
    + IF(B10="SI", 0.19459, 0)
  )
)</f>
        <v>5.2241532784344056</v>
      </c>
      <c r="C12" s="3"/>
    </row>
    <row r="13" spans="1:5" x14ac:dyDescent="0.3">
      <c r="A13" s="3"/>
      <c r="B13" s="3"/>
      <c r="C13" s="3"/>
    </row>
    <row r="14" spans="1:5" x14ac:dyDescent="0.3">
      <c r="A14" s="3"/>
      <c r="B14" s="3"/>
      <c r="C14" s="3"/>
    </row>
    <row r="15" spans="1:5" x14ac:dyDescent="0.3">
      <c r="A15" s="3"/>
      <c r="B15" s="3"/>
      <c r="C15" s="3"/>
    </row>
    <row r="16" spans="1:5" x14ac:dyDescent="0.3">
      <c r="A16" s="3"/>
      <c r="B16" s="3"/>
      <c r="C16" s="3"/>
    </row>
    <row r="17" spans="1:3" x14ac:dyDescent="0.3">
      <c r="A17" s="3"/>
      <c r="B17" s="3"/>
      <c r="C17" s="3"/>
    </row>
  </sheetData>
  <sheetProtection algorithmName="SHA-512" hashValue="nrI2KvO8wPE83y5zzUvj83mcNx5Vh6FhDkF+Pvgpbj3Tnam4dxoHRsEnXdVXaRRr0iKvLUG3V3jCSvbG73xIVQ==" saltValue="zWP+VPbQgP4xhqIKePtxfA==" spinCount="100000" sheet="1" objects="1" scenarios="1"/>
  <mergeCells count="2">
    <mergeCell ref="A1:C1"/>
    <mergeCell ref="A2:C2"/>
  </mergeCells>
  <dataValidations count="6">
    <dataValidation type="list" allowBlank="1" showInputMessage="1" showErrorMessage="1" sqref="B4">
      <formula1>"RegionalI,Macroarea"</formula1>
    </dataValidation>
    <dataValidation type="list" allowBlank="1" showInputMessage="1" showErrorMessage="1" sqref="B5">
      <formula1>"75,80,85"</formula1>
    </dataValidation>
    <dataValidation type="whole" allowBlank="1" showInputMessage="1" showErrorMessage="1" sqref="B7 B2">
      <formula1>100</formula1>
      <formula2>100000000</formula2>
    </dataValidation>
    <dataValidation type="list" allowBlank="1" showInputMessage="1" showErrorMessage="1" sqref="B8:B10">
      <formula1>"SI,NO"</formula1>
    </dataValidation>
    <dataValidation type="list" allowBlank="1" showInputMessage="1" showErrorMessage="1" sqref="B1">
      <formula1>"75,80,85"</formula1>
      <formula2>0</formula2>
    </dataValidation>
    <dataValidation type="list" allowBlank="1" showInputMessage="1" showErrorMessage="1" sqref="B3">
      <formula1>"SI,NO"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Dati!$A$27:$A$46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Calcolatore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Conforti Davide</cp:lastModifiedBy>
  <dcterms:created xsi:type="dcterms:W3CDTF">2026-04-20T09:04:40Z</dcterms:created>
  <dcterms:modified xsi:type="dcterms:W3CDTF">2026-05-11T12:56:13Z</dcterms:modified>
</cp:coreProperties>
</file>